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Y:\BRR\2021\DRD_DEER\De postat pe site DEER\Indicatori\2016\"/>
    </mc:Choice>
  </mc:AlternateContent>
  <bookViews>
    <workbookView xWindow="0" yWindow="0" windowWidth="28800" windowHeight="11730"/>
  </bookViews>
  <sheets>
    <sheet name="Anexa 5" sheetId="1" r:id="rId1"/>
  </sheets>
  <definedNames>
    <definedName name="_xlnm.Print_Area" localSheetId="0">'Anexa 5'!$A$1:$I$65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2" i="1" l="1"/>
  <c r="I55" i="1" l="1"/>
  <c r="I57" i="1" l="1"/>
  <c r="I53" i="1" l="1"/>
  <c r="I54" i="1"/>
  <c r="I36" i="1"/>
  <c r="I37" i="1"/>
  <c r="I35" i="1"/>
  <c r="I60" i="1"/>
  <c r="I51" i="1"/>
  <c r="I50" i="1"/>
  <c r="I49" i="1"/>
  <c r="I48" i="1"/>
  <c r="I47" i="1"/>
  <c r="I44" i="1"/>
  <c r="I45" i="1"/>
  <c r="I46" i="1"/>
  <c r="I43" i="1"/>
  <c r="I42" i="1"/>
  <c r="I41" i="1"/>
  <c r="I39" i="1"/>
  <c r="I40" i="1"/>
  <c r="I38" i="1"/>
  <c r="I33" i="1"/>
  <c r="I34" i="1"/>
  <c r="I32" i="1"/>
  <c r="I31" i="1"/>
  <c r="I30" i="1"/>
  <c r="I29" i="1"/>
  <c r="I28" i="1"/>
  <c r="I27" i="1"/>
  <c r="I26" i="1" l="1"/>
  <c r="I25" i="1"/>
  <c r="I24" i="1"/>
  <c r="I23" i="1"/>
  <c r="I21" i="1"/>
  <c r="I20" i="1"/>
  <c r="I18" i="1"/>
  <c r="I17" i="1"/>
  <c r="I16" i="1"/>
  <c r="I15" i="1"/>
  <c r="I14" i="1"/>
  <c r="I11" i="1"/>
  <c r="I12" i="1"/>
  <c r="I13" i="1"/>
  <c r="I10" i="1"/>
  <c r="I9" i="1"/>
  <c r="I8" i="1"/>
  <c r="I7" i="1"/>
  <c r="I6" i="1"/>
  <c r="I5" i="1"/>
</calcChain>
</file>

<file path=xl/sharedStrings.xml><?xml version="1.0" encoding="utf-8"?>
<sst xmlns="http://schemas.openxmlformats.org/spreadsheetml/2006/main" count="236" uniqueCount="70">
  <si>
    <t>Nr</t>
  </si>
  <si>
    <t>Indicator</t>
  </si>
  <si>
    <t>Nivelul de tensiune</t>
  </si>
  <si>
    <t>Trim 1</t>
  </si>
  <si>
    <t>Trim 2</t>
  </si>
  <si>
    <t>Trim 3</t>
  </si>
  <si>
    <t>Trim 4</t>
  </si>
  <si>
    <t>Numărul de cereri de racordare la reţea</t>
  </si>
  <si>
    <t>toţi</t>
  </si>
  <si>
    <t>toate</t>
  </si>
  <si>
    <t>30 zile</t>
  </si>
  <si>
    <t>Numărul de cereri  de contracte de racordare</t>
  </si>
  <si>
    <t>JT</t>
  </si>
  <si>
    <t>MT</t>
  </si>
  <si>
    <t>IT</t>
  </si>
  <si>
    <t>Numărul de cereri  de contracte pentru serviciul de distribuţie***</t>
  </si>
  <si>
    <t>15 zile</t>
  </si>
  <si>
    <t>mari consumatori</t>
  </si>
  <si>
    <t>30  zile</t>
  </si>
  <si>
    <t>Numărul de consumatori deconectaţi pentru neplată</t>
  </si>
  <si>
    <t>Tip utilizator*</t>
  </si>
  <si>
    <t>*</t>
  </si>
  <si>
    <t>In notiunea "tip utilizator"se include locurile de consum si/sau de producere, precum si OD racordati</t>
  </si>
  <si>
    <t>**</t>
  </si>
  <si>
    <t>Valoarea medie reprezinta media aritmetica</t>
  </si>
  <si>
    <t>***</t>
  </si>
  <si>
    <t>Contracte noi, schimbarea solutiei de racordare, schimbarea furnizorului, etc.</t>
  </si>
  <si>
    <t>Total an (2016)</t>
  </si>
  <si>
    <t>Timpul mediu** de emitere a avizelor tehnice de racordare, pentru cazul in care solutia de racordare a fost stabilita prin studiu de solutie (zile)</t>
  </si>
  <si>
    <t>Timpul mediu** de emitere a avizelor tehnice de racordare, pentru cazul in care solutia de racordare a fost stabilita prin fisa de solutie (zile)</t>
  </si>
  <si>
    <t>Timpul mediu** de emitere a certificatelor de  racordare</t>
  </si>
  <si>
    <t>Numarul de cereri de racordare nesoluţionate prin emiterea unui aviz tehnic de racordare (ATR)</t>
  </si>
  <si>
    <t>Numarul de cereri de racordare la care nu s-a răspuns în termenul stabilit prin regulamentul de racordare</t>
  </si>
  <si>
    <t>clienti casnici</t>
  </si>
  <si>
    <t>Numărul de contracte de racordare incheiate</t>
  </si>
  <si>
    <t>Timpul mediu** de încheiere a contractelor de racordare (zile)</t>
  </si>
  <si>
    <t>Numărul de cereri  de contracte de racordare nefinalizate/nesolutionate</t>
  </si>
  <si>
    <t>Numărul de cereri  de contracte de racordare la care nu s-a raspuns in termenul stabilit prin regulamentul de racordare</t>
  </si>
  <si>
    <t>Durata medie** a procesului de racordare, de la depunerea documentatiei complete, fara studiu de solutie, pana la punerea sub tensiune a instalatiei de utilizare (zile)</t>
  </si>
  <si>
    <t>Costul mediu** total pentru racordare (tarif pentru emitere ATR+cost studiu de solutie + tarif de racordare) (lei)</t>
  </si>
  <si>
    <t>Timpul mediu** de încheiere a contractelor pentru serviciul de distribuţie***(zile)</t>
  </si>
  <si>
    <t>Timpul mediu de încheiere a contractelor pentru serviciul de distribuţie***(zile)</t>
  </si>
  <si>
    <t>Numarul de reclamaţii  referitoare la racordare ATR</t>
  </si>
  <si>
    <t>Timpul mediu** de răspuns la reclamaţiile referitoare la racordare/contestatii (ATR) (zile)</t>
  </si>
  <si>
    <t>Numărul de reclamaţii primite referitoare la calitatea curbei de tensiune</t>
  </si>
  <si>
    <t>Timpul mediu** de răspuns la reclamaţiile referitoare la calitatea curbei de tensiune (zile)</t>
  </si>
  <si>
    <t xml:space="preserve">Numărul de cereri/sesizari/reclamaţii sau solicitari scrise pe alte teme decat cele care se refera explicit prezentul standard </t>
  </si>
  <si>
    <t>Timpul mediu** de răspuns la cererile/sesizarile/reclamaţiile sau solicitarile scrise pe alte teme  decat cele care se refera explicit prezentul standard (zile)</t>
  </si>
  <si>
    <t>Numărul de reclamaţii  referitoare la calitate a curbei de tensiune care nu s-au putut rezolva</t>
  </si>
  <si>
    <t>Numărul de reclamaţii  referitoare la datele masurate</t>
  </si>
  <si>
    <t>Timpul mediu** de răspuns la reclamaţiile referitoare la datele masurate/consumul de energie electrica recalculat (zile)</t>
  </si>
  <si>
    <t>Numarul de reclamaţii  scrise pe alte teme decât cele la care se referă explicit prezentul standard care nu s-au putut rezolva</t>
  </si>
  <si>
    <t>Timpul mediu** de reconectare a locului de consum din momentul anuntarii OD de catre utilizator/furnizor de efectuarea platii (zile)</t>
  </si>
  <si>
    <t xml:space="preserve">Numărul solicitarilor/sesizarilor/reclamaţiilor scrise  la care nu s-a raspuns in termenul prevazut in standard </t>
  </si>
  <si>
    <t>20 zile</t>
  </si>
  <si>
    <t>Art.30</t>
  </si>
  <si>
    <t>Art.32</t>
  </si>
  <si>
    <t>Art.27(2)</t>
  </si>
  <si>
    <t>Numarul de apeluri telefonice la care nu s-a raspuns in 60 de secunde</t>
  </si>
  <si>
    <t xml:space="preserve">Numărul de utilizatori al al caror contor nu este citit o data la 6 luni  </t>
  </si>
  <si>
    <t>Numărul de utilizatori al caror contor nu este citit lunar</t>
  </si>
  <si>
    <t xml:space="preserve">ANEXA nr.5 </t>
  </si>
  <si>
    <t xml:space="preserve"> Indicatori de calitate comerciala</t>
  </si>
  <si>
    <t>-</t>
  </si>
  <si>
    <t>incepand cu 2017</t>
  </si>
  <si>
    <t>10 zile</t>
  </si>
  <si>
    <t>90 zile</t>
  </si>
  <si>
    <t>2 zile</t>
  </si>
  <si>
    <r>
      <t>Timpul mediu** de răspuns la apelurile telefonice</t>
    </r>
    <r>
      <rPr>
        <strike/>
        <sz val="12"/>
        <color rgb="FFFF0000"/>
        <rFont val="Times New Roman"/>
        <family val="1"/>
      </rPr>
      <t xml:space="preserve"> (zile)</t>
    </r>
    <r>
      <rPr>
        <sz val="12"/>
        <color rgb="FFFF0000"/>
        <rFont val="Times New Roman"/>
        <family val="1"/>
      </rPr>
      <t xml:space="preserve"> (secunde)</t>
    </r>
  </si>
  <si>
    <t>SDEE Muntenia Nord SA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</si>
</sst>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2" x14ac:knownFonts="1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sz val="10"/>
      <name val="Arial"/>
      <family val="2"/>
      <charset val="238"/>
    </font>
    <font>
      <sz val="10"/>
      <name val="Arial"/>
      <family val="2"/>
    </font>
    <font>
      <b/>
      <sz val="12"/>
      <name val="Arial"/>
      <family val="2"/>
      <charset val="238"/>
    </font>
    <font>
      <b/>
      <sz val="12"/>
      <name val="Arial"/>
      <family val="2"/>
    </font>
    <font>
      <sz val="12"/>
      <color rgb="FFFF0000"/>
      <name val="Times New Roman"/>
      <family val="1"/>
    </font>
    <font>
      <strike/>
      <sz val="12"/>
      <color rgb="FFFF0000"/>
      <name val="Times New Roman"/>
      <family val="1"/>
    </font>
    <font>
      <sz val="12"/>
      <name val="Times New Roman"/>
      <family val="1"/>
    </font>
    <font>
      <b/>
      <sz val="10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</borders>
  <cellStyleXfs count="3">
    <xf numFmtId="0" fontId="0" fillId="0" borderId="0"/>
    <xf numFmtId="0" fontId="4" fillId="0" borderId="0"/>
    <xf numFmtId="0" fontId="1" fillId="0" borderId="0"/>
  </cellStyleXfs>
  <cellXfs count="52">
    <xf numFmtId="0" fontId="0" fillId="0" borderId="0" xfId="0"/>
    <xf numFmtId="0" fontId="6" fillId="0" borderId="0" xfId="0" applyFont="1" applyFill="1"/>
    <xf numFmtId="0" fontId="7" fillId="0" borderId="0" xfId="0" applyFont="1" applyFill="1"/>
    <xf numFmtId="0" fontId="2" fillId="0" borderId="1" xfId="0" applyFont="1" applyFill="1" applyBorder="1" applyAlignment="1">
      <alignment horizontal="justify" vertical="top" wrapText="1"/>
    </xf>
    <xf numFmtId="0" fontId="2" fillId="0" borderId="2" xfId="0" applyFont="1" applyFill="1" applyBorder="1" applyAlignment="1">
      <alignment horizontal="justify" vertical="top" wrapText="1"/>
    </xf>
    <xf numFmtId="0" fontId="2" fillId="0" borderId="2" xfId="0" applyFont="1" applyFill="1" applyBorder="1" applyAlignment="1">
      <alignment horizontal="center" wrapText="1"/>
    </xf>
    <xf numFmtId="0" fontId="2" fillId="0" borderId="3" xfId="0" applyFont="1" applyFill="1" applyBorder="1" applyAlignment="1">
      <alignment horizontal="justify" vertical="top" wrapText="1"/>
    </xf>
    <xf numFmtId="0" fontId="3" fillId="0" borderId="4" xfId="0" applyFont="1" applyFill="1" applyBorder="1" applyAlignment="1">
      <alignment horizontal="justify" vertical="top" wrapText="1"/>
    </xf>
    <xf numFmtId="0" fontId="3" fillId="0" borderId="4" xfId="0" applyFont="1" applyFill="1" applyBorder="1" applyAlignment="1">
      <alignment horizontal="center" vertical="center" wrapText="1"/>
    </xf>
    <xf numFmtId="3" fontId="3" fillId="0" borderId="4" xfId="1" applyNumberFormat="1" applyFont="1" applyFill="1" applyBorder="1" applyAlignment="1">
      <alignment horizontal="center" vertical="center" wrapText="1"/>
    </xf>
    <xf numFmtId="3" fontId="3" fillId="0" borderId="4" xfId="1" applyNumberFormat="1" applyFont="1" applyFill="1" applyBorder="1" applyAlignment="1">
      <alignment horizontal="center" wrapText="1"/>
    </xf>
    <xf numFmtId="3" fontId="3" fillId="0" borderId="1" xfId="1" applyNumberFormat="1" applyFont="1" applyFill="1" applyBorder="1" applyAlignment="1">
      <alignment horizontal="center" vertical="center"/>
    </xf>
    <xf numFmtId="0" fontId="3" fillId="0" borderId="4" xfId="1" applyNumberFormat="1" applyFont="1" applyFill="1" applyBorder="1" applyAlignment="1">
      <alignment horizontal="center" vertical="center" wrapText="1"/>
    </xf>
    <xf numFmtId="2" fontId="3" fillId="0" borderId="4" xfId="1" applyNumberFormat="1" applyFont="1" applyFill="1" applyBorder="1" applyAlignment="1">
      <alignment horizontal="center" vertical="center" wrapText="1"/>
    </xf>
    <xf numFmtId="2" fontId="3" fillId="0" borderId="4" xfId="1" applyNumberFormat="1" applyFont="1" applyFill="1" applyBorder="1" applyAlignment="1">
      <alignment horizontal="center" vertical="center"/>
    </xf>
    <xf numFmtId="0" fontId="3" fillId="0" borderId="4" xfId="1" applyFont="1" applyFill="1" applyBorder="1" applyAlignment="1">
      <alignment horizontal="center" vertical="center" wrapText="1"/>
    </xf>
    <xf numFmtId="0" fontId="5" fillId="0" borderId="0" xfId="0" applyFont="1" applyFill="1"/>
    <xf numFmtId="0" fontId="3" fillId="0" borderId="4" xfId="0" applyFont="1" applyFill="1" applyBorder="1" applyAlignment="1">
      <alignment horizontal="center" wrapText="1"/>
    </xf>
    <xf numFmtId="3" fontId="3" fillId="0" borderId="1" xfId="1" applyNumberFormat="1" applyFont="1" applyFill="1" applyBorder="1" applyAlignment="1">
      <alignment horizontal="center"/>
    </xf>
    <xf numFmtId="0" fontId="3" fillId="0" borderId="4" xfId="0" applyFont="1" applyFill="1" applyBorder="1" applyAlignment="1">
      <alignment horizontal="justify" vertical="center" wrapText="1"/>
    </xf>
    <xf numFmtId="0" fontId="3" fillId="0" borderId="1" xfId="1" applyFont="1" applyFill="1" applyBorder="1" applyAlignment="1">
      <alignment horizontal="center" vertical="center"/>
    </xf>
    <xf numFmtId="0" fontId="3" fillId="0" borderId="4" xfId="0" applyFont="1" applyFill="1" applyBorder="1" applyAlignment="1">
      <alignment vertical="top" wrapText="1"/>
    </xf>
    <xf numFmtId="4" fontId="3" fillId="0" borderId="4" xfId="1" applyNumberFormat="1" applyFont="1" applyFill="1" applyBorder="1" applyAlignment="1">
      <alignment horizontal="center" vertical="center" wrapText="1"/>
    </xf>
    <xf numFmtId="4" fontId="3" fillId="0" borderId="1" xfId="1" applyNumberFormat="1" applyFont="1" applyFill="1" applyBorder="1" applyAlignment="1">
      <alignment horizontal="center" vertical="center"/>
    </xf>
    <xf numFmtId="3" fontId="2" fillId="0" borderId="1" xfId="0" applyNumberFormat="1" applyFont="1" applyFill="1" applyBorder="1" applyAlignment="1">
      <alignment horizontal="center" vertical="center" wrapText="1"/>
    </xf>
    <xf numFmtId="4" fontId="3" fillId="0" borderId="4" xfId="0" applyNumberFormat="1" applyFont="1" applyFill="1" applyBorder="1" applyAlignment="1">
      <alignment horizontal="center" vertical="center" wrapText="1"/>
    </xf>
    <xf numFmtId="4" fontId="2" fillId="0" borderId="3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0" fontId="2" fillId="0" borderId="3" xfId="0" applyFont="1" applyFill="1" applyBorder="1" applyAlignment="1">
      <alignment vertical="top" wrapText="1"/>
    </xf>
    <xf numFmtId="0" fontId="2" fillId="0" borderId="3" xfId="0" applyFont="1" applyFill="1" applyBorder="1" applyAlignment="1">
      <alignment horizontal="center" vertical="top" wrapText="1"/>
    </xf>
    <xf numFmtId="3" fontId="3" fillId="0" borderId="4" xfId="0" applyNumberFormat="1" applyFont="1" applyFill="1" applyBorder="1" applyAlignment="1">
      <alignment horizontal="center" vertical="center" wrapText="1"/>
    </xf>
    <xf numFmtId="3" fontId="2" fillId="0" borderId="1" xfId="0" applyNumberFormat="1" applyFont="1" applyFill="1" applyBorder="1" applyAlignment="1" applyProtection="1">
      <alignment horizontal="center" vertical="center" wrapText="1"/>
    </xf>
    <xf numFmtId="0" fontId="3" fillId="0" borderId="0" xfId="0" applyFont="1" applyFill="1" applyAlignment="1">
      <alignment horizontal="justify"/>
    </xf>
    <xf numFmtId="0" fontId="5" fillId="0" borderId="5" xfId="0" applyFont="1" applyFill="1" applyBorder="1"/>
    <xf numFmtId="0" fontId="3" fillId="0" borderId="0" xfId="0" applyFont="1" applyFill="1" applyBorder="1" applyAlignment="1">
      <alignment horizontal="center" wrapText="1"/>
    </xf>
    <xf numFmtId="0" fontId="10" fillId="0" borderId="0" xfId="0" applyFont="1" applyFill="1" applyAlignment="1">
      <alignment horizontal="center"/>
    </xf>
    <xf numFmtId="0" fontId="10" fillId="0" borderId="0" xfId="0" applyFont="1" applyFill="1"/>
    <xf numFmtId="0" fontId="5" fillId="0" borderId="0" xfId="0" applyFont="1" applyFill="1" applyAlignment="1">
      <alignment horizontal="right"/>
    </xf>
    <xf numFmtId="0" fontId="2" fillId="0" borderId="1" xfId="0" applyFont="1" applyFill="1" applyBorder="1" applyAlignment="1">
      <alignment horizontal="center" wrapText="1"/>
    </xf>
    <xf numFmtId="0" fontId="11" fillId="0" borderId="0" xfId="2" applyFont="1"/>
    <xf numFmtId="3" fontId="3" fillId="0" borderId="3" xfId="1" applyNumberFormat="1" applyFont="1" applyFill="1" applyBorder="1" applyAlignment="1">
      <alignment horizontal="center" wrapText="1"/>
    </xf>
    <xf numFmtId="2" fontId="3" fillId="0" borderId="3" xfId="1" applyNumberFormat="1" applyFont="1" applyFill="1" applyBorder="1" applyAlignment="1">
      <alignment horizontal="center" vertical="center" wrapText="1"/>
    </xf>
    <xf numFmtId="0" fontId="3" fillId="0" borderId="3" xfId="1" applyFont="1" applyFill="1" applyBorder="1" applyAlignment="1">
      <alignment horizontal="center" vertical="center" wrapText="1"/>
    </xf>
    <xf numFmtId="3" fontId="3" fillId="0" borderId="3" xfId="1" applyNumberFormat="1" applyFont="1" applyFill="1" applyBorder="1" applyAlignment="1">
      <alignment horizontal="center" vertical="center" wrapText="1"/>
    </xf>
    <xf numFmtId="4" fontId="3" fillId="0" borderId="3" xfId="1" applyNumberFormat="1" applyFont="1" applyFill="1" applyBorder="1" applyAlignment="1">
      <alignment horizontal="center" vertical="center" wrapText="1"/>
    </xf>
    <xf numFmtId="0" fontId="3" fillId="0" borderId="3" xfId="1" applyNumberFormat="1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3" fontId="2" fillId="0" borderId="3" xfId="0" applyNumberFormat="1" applyFont="1" applyFill="1" applyBorder="1" applyAlignment="1">
      <alignment horizontal="center" vertical="center" wrapText="1"/>
    </xf>
    <xf numFmtId="3" fontId="2" fillId="0" borderId="3" xfId="0" applyNumberFormat="1" applyFont="1" applyFill="1" applyBorder="1" applyAlignment="1" applyProtection="1">
      <alignment horizontal="center" vertical="center" wrapText="1"/>
    </xf>
    <xf numFmtId="4" fontId="2" fillId="0" borderId="3" xfId="0" applyNumberFormat="1" applyFont="1" applyFill="1" applyBorder="1" applyAlignment="1" applyProtection="1">
      <alignment horizontal="center" vertical="center" wrapText="1"/>
    </xf>
    <xf numFmtId="164" fontId="2" fillId="0" borderId="3" xfId="0" applyNumberFormat="1" applyFont="1" applyFill="1" applyBorder="1" applyAlignment="1">
      <alignment horizontal="center" vertical="center" wrapText="1"/>
    </xf>
    <xf numFmtId="4" fontId="3" fillId="0" borderId="3" xfId="0" applyNumberFormat="1" applyFont="1" applyFill="1" applyBorder="1" applyAlignment="1">
      <alignment horizontal="center" vertical="center" wrapText="1"/>
    </xf>
  </cellXfs>
  <cellStyles count="3">
    <cellStyle name="Normal" xfId="0" builtinId="0"/>
    <cellStyle name="Normal 2" xfId="1"/>
    <cellStyle name="Normal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5"/>
  <sheetViews>
    <sheetView tabSelected="1" view="pageBreakPreview" topLeftCell="A50" zoomScaleNormal="100" zoomScaleSheetLayoutView="100" workbookViewId="0">
      <selection activeCell="Q9" sqref="Q9"/>
    </sheetView>
  </sheetViews>
  <sheetFormatPr defaultRowHeight="12.75" x14ac:dyDescent="0.2"/>
  <cols>
    <col min="1" max="1" width="4" style="16" bestFit="1" customWidth="1"/>
    <col min="2" max="2" width="47.5703125" style="16" customWidth="1"/>
    <col min="3" max="3" width="12.5703125" style="16" customWidth="1"/>
    <col min="4" max="4" width="9.140625" style="16"/>
    <col min="5" max="5" width="13.140625" style="16" bestFit="1" customWidth="1"/>
    <col min="6" max="8" width="9.28515625" style="16" bestFit="1" customWidth="1"/>
    <col min="9" max="9" width="13.140625" style="16" bestFit="1" customWidth="1"/>
    <col min="10" max="16384" width="9.140625" style="16"/>
  </cols>
  <sheetData>
    <row r="1" spans="1:12" ht="15.75" x14ac:dyDescent="0.25">
      <c r="A1" s="1" t="s">
        <v>61</v>
      </c>
      <c r="C1" s="2" t="s">
        <v>62</v>
      </c>
    </row>
    <row r="2" spans="1:12" x14ac:dyDescent="0.2">
      <c r="A2" s="39" t="s">
        <v>69</v>
      </c>
    </row>
    <row r="3" spans="1:12" ht="13.5" thickBot="1" x14ac:dyDescent="0.25">
      <c r="A3" s="39"/>
    </row>
    <row r="4" spans="1:12" ht="48" thickBot="1" x14ac:dyDescent="0.3">
      <c r="A4" s="3" t="s">
        <v>0</v>
      </c>
      <c r="B4" s="4" t="s">
        <v>1</v>
      </c>
      <c r="C4" s="5" t="s">
        <v>20</v>
      </c>
      <c r="D4" s="5" t="s">
        <v>2</v>
      </c>
      <c r="E4" s="5" t="s">
        <v>3</v>
      </c>
      <c r="F4" s="5" t="s">
        <v>4</v>
      </c>
      <c r="G4" s="5" t="s">
        <v>5</v>
      </c>
      <c r="H4" s="5" t="s">
        <v>6</v>
      </c>
      <c r="I4" s="38" t="s">
        <v>27</v>
      </c>
      <c r="J4" s="33"/>
    </row>
    <row r="5" spans="1:12" ht="16.5" customHeight="1" thickBot="1" x14ac:dyDescent="0.3">
      <c r="A5" s="6">
        <v>1</v>
      </c>
      <c r="B5" s="7" t="s">
        <v>7</v>
      </c>
      <c r="C5" s="8" t="s">
        <v>8</v>
      </c>
      <c r="D5" s="8" t="s">
        <v>9</v>
      </c>
      <c r="E5" s="9">
        <v>10963</v>
      </c>
      <c r="F5" s="10">
        <v>10742</v>
      </c>
      <c r="G5" s="10">
        <v>9704</v>
      </c>
      <c r="H5" s="10">
        <v>10431</v>
      </c>
      <c r="I5" s="40">
        <f>SUM(E5:H5)</f>
        <v>41840</v>
      </c>
    </row>
    <row r="6" spans="1:12" ht="48" thickBot="1" x14ac:dyDescent="0.3">
      <c r="A6" s="6">
        <v>2</v>
      </c>
      <c r="B6" s="7" t="s">
        <v>28</v>
      </c>
      <c r="C6" s="8" t="s">
        <v>8</v>
      </c>
      <c r="D6" s="8" t="s">
        <v>9</v>
      </c>
      <c r="E6" s="11">
        <v>1</v>
      </c>
      <c r="F6" s="12" t="s">
        <v>63</v>
      </c>
      <c r="G6" s="12" t="s">
        <v>63</v>
      </c>
      <c r="H6" s="9">
        <v>1</v>
      </c>
      <c r="I6" s="41">
        <f>SUM(E6:H6)/4</f>
        <v>0.5</v>
      </c>
      <c r="J6" s="34" t="s">
        <v>65</v>
      </c>
    </row>
    <row r="7" spans="1:12" ht="48" thickBot="1" x14ac:dyDescent="0.3">
      <c r="A7" s="6">
        <v>3</v>
      </c>
      <c r="B7" s="7" t="s">
        <v>29</v>
      </c>
      <c r="C7" s="8" t="s">
        <v>8</v>
      </c>
      <c r="D7" s="8" t="s">
        <v>9</v>
      </c>
      <c r="E7" s="14">
        <v>7.3</v>
      </c>
      <c r="F7" s="13">
        <v>7.34</v>
      </c>
      <c r="G7" s="15">
        <v>7.12</v>
      </c>
      <c r="H7" s="15">
        <v>4.97</v>
      </c>
      <c r="I7" s="41">
        <f>SUM(E7:H7)/4</f>
        <v>6.6825000000000001</v>
      </c>
      <c r="J7" s="34" t="s">
        <v>10</v>
      </c>
      <c r="L7" s="16" t="s">
        <v>63</v>
      </c>
    </row>
    <row r="8" spans="1:12" ht="32.25" thickBot="1" x14ac:dyDescent="0.3">
      <c r="A8" s="6">
        <v>4</v>
      </c>
      <c r="B8" s="7" t="s">
        <v>30</v>
      </c>
      <c r="C8" s="8" t="s">
        <v>8</v>
      </c>
      <c r="D8" s="8" t="s">
        <v>9</v>
      </c>
      <c r="E8" s="14">
        <v>6.08</v>
      </c>
      <c r="F8" s="13">
        <v>5.34</v>
      </c>
      <c r="G8" s="15">
        <v>3.86</v>
      </c>
      <c r="H8" s="15">
        <v>1.91</v>
      </c>
      <c r="I8" s="41">
        <f>SUM(E8:H8)/4</f>
        <v>4.2974999999999994</v>
      </c>
      <c r="J8" s="34" t="s">
        <v>65</v>
      </c>
    </row>
    <row r="9" spans="1:12" ht="32.25" thickBot="1" x14ac:dyDescent="0.25">
      <c r="A9" s="6">
        <v>5</v>
      </c>
      <c r="B9" s="7" t="s">
        <v>31</v>
      </c>
      <c r="C9" s="8" t="s">
        <v>8</v>
      </c>
      <c r="D9" s="8" t="s">
        <v>9</v>
      </c>
      <c r="E9" s="15">
        <v>0</v>
      </c>
      <c r="F9" s="15">
        <v>0</v>
      </c>
      <c r="G9" s="15">
        <v>0</v>
      </c>
      <c r="H9" s="15">
        <v>0</v>
      </c>
      <c r="I9" s="42">
        <f>SUM(E9:H9)</f>
        <v>0</v>
      </c>
    </row>
    <row r="10" spans="1:12" ht="34.5" customHeight="1" thickBot="1" x14ac:dyDescent="0.25">
      <c r="A10" s="6">
        <v>6</v>
      </c>
      <c r="B10" s="7" t="s">
        <v>32</v>
      </c>
      <c r="C10" s="8" t="s">
        <v>8</v>
      </c>
      <c r="D10" s="8" t="s">
        <v>9</v>
      </c>
      <c r="E10" s="15">
        <v>8</v>
      </c>
      <c r="F10" s="15">
        <v>9</v>
      </c>
      <c r="G10" s="15">
        <v>16</v>
      </c>
      <c r="H10" s="15">
        <v>2</v>
      </c>
      <c r="I10" s="43">
        <f>SUM(E10:H10)</f>
        <v>35</v>
      </c>
    </row>
    <row r="11" spans="1:12" ht="16.5" customHeight="1" thickBot="1" x14ac:dyDescent="0.3">
      <c r="A11" s="6">
        <v>7</v>
      </c>
      <c r="B11" s="7" t="s">
        <v>11</v>
      </c>
      <c r="C11" s="17" t="s">
        <v>8</v>
      </c>
      <c r="D11" s="17" t="s">
        <v>9</v>
      </c>
      <c r="E11" s="9">
        <v>1810</v>
      </c>
      <c r="F11" s="9">
        <v>2176</v>
      </c>
      <c r="G11" s="9">
        <v>2175</v>
      </c>
      <c r="H11" s="9">
        <v>1213</v>
      </c>
      <c r="I11" s="43">
        <f t="shared" ref="I11:I13" si="0">SUM(E11:H11)</f>
        <v>7374</v>
      </c>
    </row>
    <row r="12" spans="1:12" ht="16.5" thickBot="1" x14ac:dyDescent="0.3">
      <c r="A12" s="6">
        <v>8</v>
      </c>
      <c r="B12" s="7" t="s">
        <v>11</v>
      </c>
      <c r="C12" s="17" t="s">
        <v>33</v>
      </c>
      <c r="D12" s="17" t="s">
        <v>9</v>
      </c>
      <c r="E12" s="9">
        <v>1337</v>
      </c>
      <c r="F12" s="10">
        <v>1701</v>
      </c>
      <c r="G12" s="18">
        <v>1737</v>
      </c>
      <c r="H12" s="10">
        <v>916</v>
      </c>
      <c r="I12" s="43">
        <f t="shared" si="0"/>
        <v>5691</v>
      </c>
    </row>
    <row r="13" spans="1:12" ht="16.5" thickBot="1" x14ac:dyDescent="0.25">
      <c r="A13" s="6">
        <v>9</v>
      </c>
      <c r="B13" s="19" t="s">
        <v>34</v>
      </c>
      <c r="C13" s="8" t="s">
        <v>8</v>
      </c>
      <c r="D13" s="8" t="s">
        <v>9</v>
      </c>
      <c r="E13" s="9">
        <v>1810</v>
      </c>
      <c r="F13" s="9">
        <v>2176</v>
      </c>
      <c r="G13" s="11">
        <v>2175</v>
      </c>
      <c r="H13" s="9">
        <v>1213</v>
      </c>
      <c r="I13" s="43">
        <f t="shared" si="0"/>
        <v>7374</v>
      </c>
    </row>
    <row r="14" spans="1:12" ht="32.25" thickBot="1" x14ac:dyDescent="0.3">
      <c r="A14" s="6">
        <v>10</v>
      </c>
      <c r="B14" s="7" t="s">
        <v>35</v>
      </c>
      <c r="C14" s="8" t="s">
        <v>8</v>
      </c>
      <c r="D14" s="8" t="s">
        <v>9</v>
      </c>
      <c r="E14" s="15">
        <v>8.59</v>
      </c>
      <c r="F14" s="15">
        <v>9.17</v>
      </c>
      <c r="G14" s="20">
        <v>9.8000000000000007</v>
      </c>
      <c r="H14" s="15">
        <v>8.66</v>
      </c>
      <c r="I14" s="41">
        <f>SUM(E14:H14)/4</f>
        <v>9.0549999999999997</v>
      </c>
      <c r="J14" s="35" t="s">
        <v>65</v>
      </c>
    </row>
    <row r="15" spans="1:12" ht="32.25" thickBot="1" x14ac:dyDescent="0.25">
      <c r="A15" s="6">
        <v>11</v>
      </c>
      <c r="B15" s="21" t="s">
        <v>36</v>
      </c>
      <c r="C15" s="8" t="s">
        <v>8</v>
      </c>
      <c r="D15" s="8" t="s">
        <v>9</v>
      </c>
      <c r="E15" s="15">
        <v>0</v>
      </c>
      <c r="F15" s="15">
        <v>0</v>
      </c>
      <c r="G15" s="20">
        <v>0</v>
      </c>
      <c r="H15" s="15">
        <v>0</v>
      </c>
      <c r="I15" s="42">
        <f>SUM(E15:H15)</f>
        <v>0</v>
      </c>
    </row>
    <row r="16" spans="1:12" ht="48" thickBot="1" x14ac:dyDescent="0.25">
      <c r="A16" s="6">
        <v>12</v>
      </c>
      <c r="B16" s="21" t="s">
        <v>37</v>
      </c>
      <c r="C16" s="8" t="s">
        <v>8</v>
      </c>
      <c r="D16" s="8" t="s">
        <v>9</v>
      </c>
      <c r="E16" s="15">
        <v>0</v>
      </c>
      <c r="F16" s="15">
        <v>0</v>
      </c>
      <c r="G16" s="20">
        <v>0</v>
      </c>
      <c r="H16" s="15">
        <v>0</v>
      </c>
      <c r="I16" s="42">
        <f>SUM(E16:H16)</f>
        <v>0</v>
      </c>
    </row>
    <row r="17" spans="1:10" ht="63.75" thickBot="1" x14ac:dyDescent="0.3">
      <c r="A17" s="6">
        <v>13</v>
      </c>
      <c r="B17" s="21" t="s">
        <v>38</v>
      </c>
      <c r="C17" s="8" t="s">
        <v>8</v>
      </c>
      <c r="D17" s="8" t="s">
        <v>12</v>
      </c>
      <c r="E17" s="22">
        <v>120.05</v>
      </c>
      <c r="F17" s="22">
        <v>100.94647733478973</v>
      </c>
      <c r="G17" s="23">
        <v>83.424657534246577</v>
      </c>
      <c r="H17" s="22">
        <v>53.481907894736842</v>
      </c>
      <c r="I17" s="44">
        <f>SUM(E17:H17)/4</f>
        <v>89.475760690943289</v>
      </c>
      <c r="J17" s="35" t="s">
        <v>66</v>
      </c>
    </row>
    <row r="18" spans="1:10" ht="63.75" thickBot="1" x14ac:dyDescent="0.25">
      <c r="A18" s="6">
        <v>14</v>
      </c>
      <c r="B18" s="21" t="s">
        <v>38</v>
      </c>
      <c r="C18" s="8" t="s">
        <v>8</v>
      </c>
      <c r="D18" s="8" t="s">
        <v>13</v>
      </c>
      <c r="E18" s="22">
        <v>134.1764705882353</v>
      </c>
      <c r="F18" s="22">
        <v>135.05882352941177</v>
      </c>
      <c r="G18" s="23">
        <v>92.192307692307693</v>
      </c>
      <c r="H18" s="22">
        <v>43.636363636363633</v>
      </c>
      <c r="I18" s="44">
        <f>SUM(E18:H18)/4</f>
        <v>101.26599136157959</v>
      </c>
    </row>
    <row r="19" spans="1:10" ht="63.75" thickBot="1" x14ac:dyDescent="0.25">
      <c r="A19" s="6">
        <v>15</v>
      </c>
      <c r="B19" s="21" t="s">
        <v>38</v>
      </c>
      <c r="C19" s="8" t="s">
        <v>8</v>
      </c>
      <c r="D19" s="8" t="s">
        <v>14</v>
      </c>
      <c r="E19" s="15" t="s">
        <v>63</v>
      </c>
      <c r="F19" s="15" t="s">
        <v>63</v>
      </c>
      <c r="G19" s="12" t="s">
        <v>63</v>
      </c>
      <c r="H19" s="12" t="s">
        <v>63</v>
      </c>
      <c r="I19" s="45" t="s">
        <v>63</v>
      </c>
    </row>
    <row r="20" spans="1:10" ht="48" thickBot="1" x14ac:dyDescent="0.25">
      <c r="A20" s="6">
        <v>16</v>
      </c>
      <c r="B20" s="21" t="s">
        <v>39</v>
      </c>
      <c r="C20" s="8" t="s">
        <v>8</v>
      </c>
      <c r="D20" s="8" t="s">
        <v>12</v>
      </c>
      <c r="E20" s="9">
        <v>1687.03</v>
      </c>
      <c r="F20" s="9">
        <v>1820.8</v>
      </c>
      <c r="G20" s="11">
        <v>1570.46</v>
      </c>
      <c r="H20" s="9">
        <v>1407.85</v>
      </c>
      <c r="I20" s="43">
        <f>SUM(E20:H20)/4</f>
        <v>1621.5349999999999</v>
      </c>
    </row>
    <row r="21" spans="1:10" ht="48" thickBot="1" x14ac:dyDescent="0.25">
      <c r="A21" s="6">
        <v>17</v>
      </c>
      <c r="B21" s="21" t="s">
        <v>39</v>
      </c>
      <c r="C21" s="8" t="s">
        <v>8</v>
      </c>
      <c r="D21" s="8" t="s">
        <v>13</v>
      </c>
      <c r="E21" s="9">
        <v>57711.39</v>
      </c>
      <c r="F21" s="9">
        <v>50685.11</v>
      </c>
      <c r="G21" s="11">
        <v>50694.36</v>
      </c>
      <c r="H21" s="9">
        <v>87101.05</v>
      </c>
      <c r="I21" s="43">
        <f>SUM(E21:H21)/4</f>
        <v>61547.977499999994</v>
      </c>
    </row>
    <row r="22" spans="1:10" ht="48" thickBot="1" x14ac:dyDescent="0.25">
      <c r="A22" s="6">
        <v>18</v>
      </c>
      <c r="B22" s="21" t="s">
        <v>39</v>
      </c>
      <c r="C22" s="8" t="s">
        <v>8</v>
      </c>
      <c r="D22" s="8" t="s">
        <v>14</v>
      </c>
      <c r="E22" s="13" t="s">
        <v>63</v>
      </c>
      <c r="F22" s="13" t="s">
        <v>63</v>
      </c>
      <c r="G22" s="15" t="s">
        <v>63</v>
      </c>
      <c r="H22" s="15" t="s">
        <v>63</v>
      </c>
      <c r="I22" s="41" t="s">
        <v>63</v>
      </c>
    </row>
    <row r="23" spans="1:10" ht="32.25" customHeight="1" thickBot="1" x14ac:dyDescent="0.25">
      <c r="A23" s="6">
        <v>19</v>
      </c>
      <c r="B23" s="7" t="s">
        <v>15</v>
      </c>
      <c r="C23" s="8" t="s">
        <v>8</v>
      </c>
      <c r="D23" s="8" t="s">
        <v>9</v>
      </c>
      <c r="E23" s="8">
        <v>416</v>
      </c>
      <c r="F23" s="8">
        <v>990</v>
      </c>
      <c r="G23" s="8">
        <v>907</v>
      </c>
      <c r="H23" s="8">
        <v>581</v>
      </c>
      <c r="I23" s="24">
        <f>SUM(E23:H23)</f>
        <v>2894</v>
      </c>
      <c r="J23" s="16" t="s">
        <v>55</v>
      </c>
    </row>
    <row r="24" spans="1:10" ht="32.25" thickBot="1" x14ac:dyDescent="0.25">
      <c r="A24" s="6">
        <v>20</v>
      </c>
      <c r="B24" s="7" t="s">
        <v>40</v>
      </c>
      <c r="C24" s="8" t="s">
        <v>8</v>
      </c>
      <c r="D24" s="8" t="s">
        <v>12</v>
      </c>
      <c r="E24" s="25">
        <v>4.5888594164456231</v>
      </c>
      <c r="F24" s="25">
        <v>5.1997885835095135</v>
      </c>
      <c r="G24" s="25">
        <v>5.123368920521945</v>
      </c>
      <c r="H24" s="25">
        <v>5.1482889733840302</v>
      </c>
      <c r="I24" s="26">
        <f>SUM(E24:H24)/4</f>
        <v>5.0150764734652782</v>
      </c>
      <c r="J24" s="16" t="s">
        <v>54</v>
      </c>
    </row>
    <row r="25" spans="1:10" ht="32.25" thickBot="1" x14ac:dyDescent="0.25">
      <c r="A25" s="6">
        <v>21</v>
      </c>
      <c r="B25" s="7" t="s">
        <v>41</v>
      </c>
      <c r="C25" s="8" t="s">
        <v>8</v>
      </c>
      <c r="D25" s="8" t="s">
        <v>13</v>
      </c>
      <c r="E25" s="25">
        <v>1.5789473684210527</v>
      </c>
      <c r="F25" s="25">
        <v>5.55</v>
      </c>
      <c r="G25" s="25">
        <v>4.8125</v>
      </c>
      <c r="H25" s="25">
        <v>5.581818181818182</v>
      </c>
      <c r="I25" s="26">
        <f>SUM(E25:H25)/4</f>
        <v>4.3808163875598085</v>
      </c>
      <c r="J25" s="16" t="s">
        <v>54</v>
      </c>
    </row>
    <row r="26" spans="1:10" ht="32.25" thickBot="1" x14ac:dyDescent="0.25">
      <c r="A26" s="6">
        <v>22</v>
      </c>
      <c r="B26" s="7" t="s">
        <v>40</v>
      </c>
      <c r="C26" s="8" t="s">
        <v>8</v>
      </c>
      <c r="D26" s="8" t="s">
        <v>14</v>
      </c>
      <c r="E26" s="8">
        <v>1</v>
      </c>
      <c r="F26" s="8">
        <v>2.25</v>
      </c>
      <c r="G26" s="8">
        <v>0</v>
      </c>
      <c r="H26" s="8">
        <v>0</v>
      </c>
      <c r="I26" s="26">
        <f>SUM(E26:H26)/4</f>
        <v>0.8125</v>
      </c>
      <c r="J26" s="16" t="s">
        <v>54</v>
      </c>
    </row>
    <row r="27" spans="1:10" ht="16.5" customHeight="1" thickBot="1" x14ac:dyDescent="0.25">
      <c r="A27" s="6">
        <v>23</v>
      </c>
      <c r="B27" s="7" t="s">
        <v>42</v>
      </c>
      <c r="C27" s="8" t="s">
        <v>8</v>
      </c>
      <c r="D27" s="8" t="s">
        <v>9</v>
      </c>
      <c r="E27" s="8">
        <v>35</v>
      </c>
      <c r="F27" s="8">
        <v>39</v>
      </c>
      <c r="G27" s="8">
        <v>47</v>
      </c>
      <c r="H27" s="8">
        <v>30</v>
      </c>
      <c r="I27" s="46">
        <f>SUM(E27:H27)</f>
        <v>151</v>
      </c>
    </row>
    <row r="28" spans="1:10" ht="32.25" thickBot="1" x14ac:dyDescent="0.25">
      <c r="A28" s="6">
        <v>24</v>
      </c>
      <c r="B28" s="7" t="s">
        <v>43</v>
      </c>
      <c r="C28" s="8" t="s">
        <v>8</v>
      </c>
      <c r="D28" s="8" t="s">
        <v>12</v>
      </c>
      <c r="E28" s="25">
        <v>8.6999999999999993</v>
      </c>
      <c r="F28" s="25">
        <v>8.6999999999999993</v>
      </c>
      <c r="G28" s="25">
        <v>7.13</v>
      </c>
      <c r="H28" s="25">
        <v>8.18</v>
      </c>
      <c r="I28" s="27">
        <f>SUM(E28:H28)/4</f>
        <v>8.1774999999999984</v>
      </c>
      <c r="J28" s="16" t="s">
        <v>10</v>
      </c>
    </row>
    <row r="29" spans="1:10" ht="32.25" thickBot="1" x14ac:dyDescent="0.25">
      <c r="A29" s="6">
        <v>25</v>
      </c>
      <c r="B29" s="7" t="s">
        <v>43</v>
      </c>
      <c r="C29" s="8" t="s">
        <v>8</v>
      </c>
      <c r="D29" s="8" t="s">
        <v>13</v>
      </c>
      <c r="E29" s="25">
        <v>6.43</v>
      </c>
      <c r="F29" s="25">
        <v>6.13</v>
      </c>
      <c r="G29" s="25">
        <v>5.88</v>
      </c>
      <c r="H29" s="25">
        <v>6.85</v>
      </c>
      <c r="I29" s="27">
        <f>SUM(E29:H29)/4</f>
        <v>6.3224999999999998</v>
      </c>
      <c r="J29" s="16" t="s">
        <v>10</v>
      </c>
    </row>
    <row r="30" spans="1:10" ht="32.25" thickBot="1" x14ac:dyDescent="0.25">
      <c r="A30" s="6">
        <v>26</v>
      </c>
      <c r="B30" s="7" t="s">
        <v>43</v>
      </c>
      <c r="C30" s="8" t="s">
        <v>8</v>
      </c>
      <c r="D30" s="8" t="s">
        <v>14</v>
      </c>
      <c r="E30" s="8">
        <v>0</v>
      </c>
      <c r="F30" s="8">
        <v>0</v>
      </c>
      <c r="G30" s="8">
        <v>0</v>
      </c>
      <c r="H30" s="8">
        <v>0</v>
      </c>
      <c r="I30" s="27">
        <f>SUM(E30:H30)/4</f>
        <v>0</v>
      </c>
      <c r="J30" s="16" t="s">
        <v>18</v>
      </c>
    </row>
    <row r="31" spans="1:10" ht="32.25" thickBot="1" x14ac:dyDescent="0.25">
      <c r="A31" s="6">
        <v>27</v>
      </c>
      <c r="B31" s="7" t="s">
        <v>44</v>
      </c>
      <c r="C31" s="8" t="s">
        <v>8</v>
      </c>
      <c r="D31" s="8" t="s">
        <v>9</v>
      </c>
      <c r="E31" s="8">
        <v>386</v>
      </c>
      <c r="F31" s="8">
        <v>382</v>
      </c>
      <c r="G31" s="8">
        <v>439</v>
      </c>
      <c r="H31" s="8">
        <v>416</v>
      </c>
      <c r="I31" s="47">
        <f>SUM(E31:H31)</f>
        <v>1623</v>
      </c>
      <c r="J31" s="16" t="s">
        <v>57</v>
      </c>
    </row>
    <row r="32" spans="1:10" ht="32.25" thickBot="1" x14ac:dyDescent="0.25">
      <c r="A32" s="28">
        <v>28</v>
      </c>
      <c r="B32" s="21" t="s">
        <v>45</v>
      </c>
      <c r="C32" s="8" t="s">
        <v>8</v>
      </c>
      <c r="D32" s="8" t="s">
        <v>12</v>
      </c>
      <c r="E32" s="25">
        <v>12.28</v>
      </c>
      <c r="F32" s="25">
        <v>14.52</v>
      </c>
      <c r="G32" s="25">
        <v>13.54</v>
      </c>
      <c r="H32" s="25">
        <v>14.65</v>
      </c>
      <c r="I32" s="26">
        <f>SUM(E32:H32)/4</f>
        <v>13.747499999999999</v>
      </c>
      <c r="J32" s="16" t="s">
        <v>54</v>
      </c>
    </row>
    <row r="33" spans="1:10" ht="32.25" thickBot="1" x14ac:dyDescent="0.25">
      <c r="A33" s="28">
        <v>29</v>
      </c>
      <c r="B33" s="21" t="s">
        <v>45</v>
      </c>
      <c r="C33" s="8" t="s">
        <v>8</v>
      </c>
      <c r="D33" s="8" t="s">
        <v>13</v>
      </c>
      <c r="E33" s="25">
        <v>5.63</v>
      </c>
      <c r="F33" s="25">
        <v>5.7</v>
      </c>
      <c r="G33" s="25">
        <v>2.5</v>
      </c>
      <c r="H33" s="25">
        <v>2.5</v>
      </c>
      <c r="I33" s="26">
        <f t="shared" ref="I33:I34" si="1">SUM(E33:H33)/4</f>
        <v>4.0824999999999996</v>
      </c>
      <c r="J33" s="16" t="s">
        <v>54</v>
      </c>
    </row>
    <row r="34" spans="1:10" ht="32.25" thickBot="1" x14ac:dyDescent="0.25">
      <c r="A34" s="28">
        <v>30</v>
      </c>
      <c r="B34" s="21" t="s">
        <v>45</v>
      </c>
      <c r="C34" s="8" t="s">
        <v>8</v>
      </c>
      <c r="D34" s="8" t="s">
        <v>14</v>
      </c>
      <c r="E34" s="8">
        <v>0</v>
      </c>
      <c r="F34" s="8">
        <v>0</v>
      </c>
      <c r="G34" s="8">
        <v>0</v>
      </c>
      <c r="H34" s="8">
        <v>0</v>
      </c>
      <c r="I34" s="47">
        <f t="shared" si="1"/>
        <v>0</v>
      </c>
      <c r="J34" s="16" t="s">
        <v>54</v>
      </c>
    </row>
    <row r="35" spans="1:10" ht="16.5" customHeight="1" thickBot="1" x14ac:dyDescent="0.25">
      <c r="A35" s="28">
        <v>31</v>
      </c>
      <c r="B35" s="7" t="s">
        <v>19</v>
      </c>
      <c r="C35" s="8" t="s">
        <v>8</v>
      </c>
      <c r="D35" s="8" t="s">
        <v>12</v>
      </c>
      <c r="E35" s="30">
        <v>4716</v>
      </c>
      <c r="F35" s="30">
        <v>3374</v>
      </c>
      <c r="G35" s="30">
        <v>4456</v>
      </c>
      <c r="H35" s="30">
        <v>2709</v>
      </c>
      <c r="I35" s="48">
        <f>SUM(E35:H35)</f>
        <v>15255</v>
      </c>
    </row>
    <row r="36" spans="1:10" ht="32.25" thickBot="1" x14ac:dyDescent="0.25">
      <c r="A36" s="28">
        <v>32</v>
      </c>
      <c r="B36" s="7" t="s">
        <v>19</v>
      </c>
      <c r="C36" s="8" t="s">
        <v>8</v>
      </c>
      <c r="D36" s="8" t="s">
        <v>13</v>
      </c>
      <c r="E36" s="8">
        <v>0</v>
      </c>
      <c r="F36" s="8">
        <v>0</v>
      </c>
      <c r="G36" s="8">
        <v>0</v>
      </c>
      <c r="H36" s="8">
        <v>0</v>
      </c>
      <c r="I36" s="48">
        <f t="shared" ref="I36:I37" si="2">SUM(E36:H36)</f>
        <v>0</v>
      </c>
    </row>
    <row r="37" spans="1:10" ht="32.25" thickBot="1" x14ac:dyDescent="0.25">
      <c r="A37" s="28">
        <v>33</v>
      </c>
      <c r="B37" s="7" t="s">
        <v>19</v>
      </c>
      <c r="C37" s="8" t="s">
        <v>8</v>
      </c>
      <c r="D37" s="8" t="s">
        <v>14</v>
      </c>
      <c r="E37" s="8">
        <v>0</v>
      </c>
      <c r="F37" s="8">
        <v>0</v>
      </c>
      <c r="G37" s="8">
        <v>0</v>
      </c>
      <c r="H37" s="8">
        <v>0</v>
      </c>
      <c r="I37" s="48">
        <f t="shared" si="2"/>
        <v>0</v>
      </c>
    </row>
    <row r="38" spans="1:10" ht="48" thickBot="1" x14ac:dyDescent="0.25">
      <c r="A38" s="28">
        <v>34</v>
      </c>
      <c r="B38" s="21" t="s">
        <v>46</v>
      </c>
      <c r="C38" s="8" t="s">
        <v>8</v>
      </c>
      <c r="D38" s="8" t="s">
        <v>12</v>
      </c>
      <c r="E38" s="8">
        <v>872</v>
      </c>
      <c r="F38" s="8">
        <v>1034</v>
      </c>
      <c r="G38" s="8">
        <v>970</v>
      </c>
      <c r="H38" s="8">
        <v>522</v>
      </c>
      <c r="I38" s="48">
        <f>SUM(E38:H38)</f>
        <v>3398</v>
      </c>
    </row>
    <row r="39" spans="1:10" ht="48" thickBot="1" x14ac:dyDescent="0.25">
      <c r="A39" s="28">
        <v>35</v>
      </c>
      <c r="B39" s="21" t="s">
        <v>46</v>
      </c>
      <c r="C39" s="8" t="s">
        <v>8</v>
      </c>
      <c r="D39" s="8" t="s">
        <v>13</v>
      </c>
      <c r="E39" s="8">
        <v>100</v>
      </c>
      <c r="F39" s="8">
        <v>107</v>
      </c>
      <c r="G39" s="8">
        <v>110</v>
      </c>
      <c r="H39" s="8">
        <v>77</v>
      </c>
      <c r="I39" s="48">
        <f t="shared" ref="I39:I40" si="3">SUM(E39:H39)</f>
        <v>394</v>
      </c>
    </row>
    <row r="40" spans="1:10" ht="48" thickBot="1" x14ac:dyDescent="0.25">
      <c r="A40" s="28">
        <v>36</v>
      </c>
      <c r="B40" s="21" t="s">
        <v>46</v>
      </c>
      <c r="C40" s="8" t="s">
        <v>8</v>
      </c>
      <c r="D40" s="8" t="s">
        <v>14</v>
      </c>
      <c r="E40" s="8">
        <v>0</v>
      </c>
      <c r="F40" s="8">
        <v>0</v>
      </c>
      <c r="G40" s="8">
        <v>0</v>
      </c>
      <c r="H40" s="8">
        <v>0</v>
      </c>
      <c r="I40" s="48">
        <f t="shared" si="3"/>
        <v>0</v>
      </c>
    </row>
    <row r="41" spans="1:10" ht="63.75" thickBot="1" x14ac:dyDescent="0.25">
      <c r="A41" s="28">
        <v>37</v>
      </c>
      <c r="B41" s="21" t="s">
        <v>47</v>
      </c>
      <c r="C41" s="8" t="s">
        <v>8</v>
      </c>
      <c r="D41" s="8" t="s">
        <v>12</v>
      </c>
      <c r="E41" s="8">
        <v>22.52</v>
      </c>
      <c r="F41" s="8">
        <v>19.63</v>
      </c>
      <c r="G41" s="8">
        <v>20.36</v>
      </c>
      <c r="H41" s="8">
        <v>18.260000000000002</v>
      </c>
      <c r="I41" s="49">
        <f>SUM(E41:H41)/4</f>
        <v>20.192499999999999</v>
      </c>
      <c r="J41" s="16" t="s">
        <v>10</v>
      </c>
    </row>
    <row r="42" spans="1:10" ht="63.75" thickBot="1" x14ac:dyDescent="0.25">
      <c r="A42" s="28">
        <v>38</v>
      </c>
      <c r="B42" s="21" t="s">
        <v>47</v>
      </c>
      <c r="C42" s="8" t="s">
        <v>8</v>
      </c>
      <c r="D42" s="8" t="s">
        <v>13</v>
      </c>
      <c r="E42" s="8">
        <v>12.41</v>
      </c>
      <c r="F42" s="8">
        <v>15.91</v>
      </c>
      <c r="G42" s="8">
        <v>11.6</v>
      </c>
      <c r="H42" s="8">
        <v>7.93</v>
      </c>
      <c r="I42" s="49">
        <f>SUM(E42:H42)/4</f>
        <v>11.9625</v>
      </c>
      <c r="J42" s="16" t="s">
        <v>10</v>
      </c>
    </row>
    <row r="43" spans="1:10" ht="63.75" thickBot="1" x14ac:dyDescent="0.25">
      <c r="A43" s="28">
        <v>39</v>
      </c>
      <c r="B43" s="21" t="s">
        <v>47</v>
      </c>
      <c r="C43" s="8" t="s">
        <v>8</v>
      </c>
      <c r="D43" s="8" t="s">
        <v>14</v>
      </c>
      <c r="E43" s="8">
        <v>0</v>
      </c>
      <c r="F43" s="8">
        <v>0</v>
      </c>
      <c r="G43" s="8">
        <v>0</v>
      </c>
      <c r="H43" s="8">
        <v>0</v>
      </c>
      <c r="I43" s="48">
        <f>SUM(E43:H43)/4</f>
        <v>0</v>
      </c>
      <c r="J43" s="16" t="s">
        <v>10</v>
      </c>
    </row>
    <row r="44" spans="1:10" ht="32.25" thickBot="1" x14ac:dyDescent="0.25">
      <c r="A44" s="28">
        <v>40</v>
      </c>
      <c r="B44" s="21" t="s">
        <v>48</v>
      </c>
      <c r="C44" s="8" t="s">
        <v>8</v>
      </c>
      <c r="D44" s="8" t="s">
        <v>12</v>
      </c>
      <c r="E44" s="8">
        <v>0</v>
      </c>
      <c r="F44" s="8">
        <v>0</v>
      </c>
      <c r="G44" s="8">
        <v>0</v>
      </c>
      <c r="H44" s="8">
        <v>0</v>
      </c>
      <c r="I44" s="48">
        <f t="shared" ref="I44:I46" si="4">SUM(E44:H44)/4</f>
        <v>0</v>
      </c>
    </row>
    <row r="45" spans="1:10" ht="32.25" thickBot="1" x14ac:dyDescent="0.25">
      <c r="A45" s="28">
        <v>41</v>
      </c>
      <c r="B45" s="21" t="s">
        <v>48</v>
      </c>
      <c r="C45" s="8" t="s">
        <v>8</v>
      </c>
      <c r="D45" s="8" t="s">
        <v>13</v>
      </c>
      <c r="E45" s="8">
        <v>0</v>
      </c>
      <c r="F45" s="8">
        <v>0</v>
      </c>
      <c r="G45" s="8">
        <v>0</v>
      </c>
      <c r="H45" s="8">
        <v>0</v>
      </c>
      <c r="I45" s="48">
        <f t="shared" si="4"/>
        <v>0</v>
      </c>
    </row>
    <row r="46" spans="1:10" ht="32.25" thickBot="1" x14ac:dyDescent="0.25">
      <c r="A46" s="28">
        <v>42</v>
      </c>
      <c r="B46" s="21" t="s">
        <v>48</v>
      </c>
      <c r="C46" s="8" t="s">
        <v>8</v>
      </c>
      <c r="D46" s="8" t="s">
        <v>14</v>
      </c>
      <c r="E46" s="8">
        <v>0</v>
      </c>
      <c r="F46" s="8">
        <v>0</v>
      </c>
      <c r="G46" s="8">
        <v>0</v>
      </c>
      <c r="H46" s="8">
        <v>0</v>
      </c>
      <c r="I46" s="48">
        <f t="shared" si="4"/>
        <v>0</v>
      </c>
    </row>
    <row r="47" spans="1:10" ht="16.5" customHeight="1" thickBot="1" x14ac:dyDescent="0.25">
      <c r="A47" s="28">
        <v>43</v>
      </c>
      <c r="B47" s="21" t="s">
        <v>49</v>
      </c>
      <c r="C47" s="8" t="s">
        <v>8</v>
      </c>
      <c r="D47" s="8" t="s">
        <v>9</v>
      </c>
      <c r="E47" s="8">
        <v>90</v>
      </c>
      <c r="F47" s="8">
        <v>119</v>
      </c>
      <c r="G47" s="8">
        <v>164</v>
      </c>
      <c r="H47" s="8">
        <v>371</v>
      </c>
      <c r="I47" s="46">
        <f t="shared" ref="I47:I52" si="5">SUM(E47:H47)/4</f>
        <v>186</v>
      </c>
      <c r="J47" s="16" t="s">
        <v>56</v>
      </c>
    </row>
    <row r="48" spans="1:10" ht="48" thickBot="1" x14ac:dyDescent="0.25">
      <c r="A48" s="28">
        <v>44</v>
      </c>
      <c r="B48" s="21" t="s">
        <v>50</v>
      </c>
      <c r="C48" s="8" t="s">
        <v>8</v>
      </c>
      <c r="D48" s="8" t="s">
        <v>12</v>
      </c>
      <c r="E48" s="25">
        <v>4.29</v>
      </c>
      <c r="F48" s="25">
        <v>4.29</v>
      </c>
      <c r="G48" s="25">
        <v>4.29</v>
      </c>
      <c r="H48" s="25">
        <v>4.29</v>
      </c>
      <c r="I48" s="46">
        <f t="shared" si="5"/>
        <v>4.29</v>
      </c>
      <c r="J48" s="16" t="s">
        <v>16</v>
      </c>
    </row>
    <row r="49" spans="1:10" ht="48" thickBot="1" x14ac:dyDescent="0.25">
      <c r="A49" s="28">
        <v>45</v>
      </c>
      <c r="B49" s="21" t="s">
        <v>50</v>
      </c>
      <c r="C49" s="8" t="s">
        <v>8</v>
      </c>
      <c r="D49" s="8" t="s">
        <v>13</v>
      </c>
      <c r="E49" s="8">
        <v>3.5</v>
      </c>
      <c r="F49" s="8">
        <v>3.5</v>
      </c>
      <c r="G49" s="8">
        <v>3.5</v>
      </c>
      <c r="H49" s="8">
        <v>3.5</v>
      </c>
      <c r="I49" s="46">
        <f t="shared" si="5"/>
        <v>3.5</v>
      </c>
      <c r="J49" s="16" t="s">
        <v>16</v>
      </c>
    </row>
    <row r="50" spans="1:10" ht="48" thickBot="1" x14ac:dyDescent="0.25">
      <c r="A50" s="28">
        <v>46</v>
      </c>
      <c r="B50" s="21" t="s">
        <v>50</v>
      </c>
      <c r="C50" s="8" t="s">
        <v>8</v>
      </c>
      <c r="D50" s="8" t="s">
        <v>14</v>
      </c>
      <c r="E50" s="8">
        <v>0</v>
      </c>
      <c r="F50" s="8">
        <v>0</v>
      </c>
      <c r="G50" s="8">
        <v>0</v>
      </c>
      <c r="H50" s="8">
        <v>0</v>
      </c>
      <c r="I50" s="46">
        <f t="shared" si="5"/>
        <v>0</v>
      </c>
      <c r="J50" s="16" t="s">
        <v>16</v>
      </c>
    </row>
    <row r="51" spans="1:10" ht="48" thickBot="1" x14ac:dyDescent="0.25">
      <c r="A51" s="28">
        <v>47</v>
      </c>
      <c r="B51" s="21" t="s">
        <v>51</v>
      </c>
      <c r="C51" s="8" t="s">
        <v>8</v>
      </c>
      <c r="D51" s="8" t="s">
        <v>9</v>
      </c>
      <c r="E51" s="8">
        <v>0</v>
      </c>
      <c r="F51" s="8">
        <v>0</v>
      </c>
      <c r="G51" s="8">
        <v>0</v>
      </c>
      <c r="H51" s="8">
        <v>0</v>
      </c>
      <c r="I51" s="46">
        <f t="shared" si="5"/>
        <v>0</v>
      </c>
    </row>
    <row r="52" spans="1:10" ht="36.75" customHeight="1" thickBot="1" x14ac:dyDescent="0.25">
      <c r="A52" s="29">
        <v>48</v>
      </c>
      <c r="B52" s="7" t="s">
        <v>59</v>
      </c>
      <c r="C52" s="8" t="s">
        <v>8</v>
      </c>
      <c r="D52" s="8" t="s">
        <v>12</v>
      </c>
      <c r="E52" s="30">
        <v>6677</v>
      </c>
      <c r="F52" s="30">
        <v>6678</v>
      </c>
      <c r="G52" s="30">
        <v>6677</v>
      </c>
      <c r="H52" s="30">
        <v>6678</v>
      </c>
      <c r="I52" s="47">
        <f t="shared" si="5"/>
        <v>6677.5</v>
      </c>
    </row>
    <row r="53" spans="1:10" ht="32.25" thickBot="1" x14ac:dyDescent="0.25">
      <c r="A53" s="6">
        <v>49</v>
      </c>
      <c r="B53" s="7" t="s">
        <v>60</v>
      </c>
      <c r="C53" s="8" t="s">
        <v>8</v>
      </c>
      <c r="D53" s="8" t="s">
        <v>13</v>
      </c>
      <c r="E53" s="8">
        <v>116</v>
      </c>
      <c r="F53" s="8">
        <v>116</v>
      </c>
      <c r="G53" s="8">
        <v>113</v>
      </c>
      <c r="H53" s="8">
        <v>105</v>
      </c>
      <c r="I53" s="47">
        <f t="shared" ref="I53:I54" si="6">SUM(E53:H53)</f>
        <v>450</v>
      </c>
    </row>
    <row r="54" spans="1:10" ht="32.25" thickBot="1" x14ac:dyDescent="0.25">
      <c r="A54" s="6">
        <v>50</v>
      </c>
      <c r="B54" s="7" t="s">
        <v>60</v>
      </c>
      <c r="C54" s="8" t="s">
        <v>17</v>
      </c>
      <c r="D54" s="8" t="s">
        <v>14</v>
      </c>
      <c r="E54" s="8">
        <v>0</v>
      </c>
      <c r="F54" s="8">
        <v>0</v>
      </c>
      <c r="G54" s="8">
        <v>0</v>
      </c>
      <c r="H54" s="8">
        <v>0</v>
      </c>
      <c r="I54" s="47">
        <f t="shared" si="6"/>
        <v>0</v>
      </c>
    </row>
    <row r="55" spans="1:10" ht="32.25" thickBot="1" x14ac:dyDescent="0.25">
      <c r="A55" s="6">
        <v>51</v>
      </c>
      <c r="B55" s="21" t="s">
        <v>68</v>
      </c>
      <c r="C55" s="8" t="s">
        <v>8</v>
      </c>
      <c r="D55" s="8" t="s">
        <v>9</v>
      </c>
      <c r="E55" s="8">
        <v>25</v>
      </c>
      <c r="F55" s="8">
        <v>24</v>
      </c>
      <c r="G55" s="8">
        <v>24</v>
      </c>
      <c r="H55" s="8">
        <v>23</v>
      </c>
      <c r="I55" s="47">
        <f>SUM(E55:H55)/4</f>
        <v>24</v>
      </c>
    </row>
    <row r="56" spans="1:10" ht="32.25" thickBot="1" x14ac:dyDescent="0.25">
      <c r="A56" s="6">
        <v>52</v>
      </c>
      <c r="B56" s="21" t="s">
        <v>58</v>
      </c>
      <c r="C56" s="8" t="s">
        <v>8</v>
      </c>
      <c r="D56" s="8" t="s">
        <v>9</v>
      </c>
      <c r="E56" s="8"/>
      <c r="F56" s="8"/>
      <c r="G56" s="8"/>
      <c r="H56" s="8"/>
      <c r="I56" s="47"/>
      <c r="J56" s="16" t="s">
        <v>64</v>
      </c>
    </row>
    <row r="57" spans="1:10" ht="48" customHeight="1" thickBot="1" x14ac:dyDescent="0.3">
      <c r="A57" s="28">
        <v>53</v>
      </c>
      <c r="B57" s="7" t="s">
        <v>52</v>
      </c>
      <c r="C57" s="8" t="s">
        <v>8</v>
      </c>
      <c r="D57" s="8" t="s">
        <v>12</v>
      </c>
      <c r="E57" s="8">
        <v>1.645</v>
      </c>
      <c r="F57" s="8">
        <v>1.651</v>
      </c>
      <c r="G57" s="8">
        <v>1.6020000000000001</v>
      </c>
      <c r="H57" s="8">
        <v>1.819</v>
      </c>
      <c r="I57" s="50">
        <f>SUM(E57:H57)/4</f>
        <v>1.6792500000000001</v>
      </c>
      <c r="J57" s="36" t="s">
        <v>67</v>
      </c>
    </row>
    <row r="58" spans="1:10" ht="48" thickBot="1" x14ac:dyDescent="0.3">
      <c r="A58" s="28">
        <v>54</v>
      </c>
      <c r="B58" s="7" t="s">
        <v>52</v>
      </c>
      <c r="C58" s="8" t="s">
        <v>8</v>
      </c>
      <c r="D58" s="8" t="s">
        <v>13</v>
      </c>
      <c r="E58" s="25" t="s">
        <v>63</v>
      </c>
      <c r="F58" s="25" t="s">
        <v>63</v>
      </c>
      <c r="G58" s="25" t="s">
        <v>63</v>
      </c>
      <c r="H58" s="25" t="s">
        <v>63</v>
      </c>
      <c r="I58" s="51" t="s">
        <v>63</v>
      </c>
      <c r="J58" s="36" t="s">
        <v>67</v>
      </c>
    </row>
    <row r="59" spans="1:10" ht="48" thickBot="1" x14ac:dyDescent="0.3">
      <c r="A59" s="28">
        <v>55</v>
      </c>
      <c r="B59" s="7" t="s">
        <v>52</v>
      </c>
      <c r="C59" s="8" t="s">
        <v>8</v>
      </c>
      <c r="D59" s="8" t="s">
        <v>14</v>
      </c>
      <c r="E59" s="25" t="s">
        <v>63</v>
      </c>
      <c r="F59" s="25" t="s">
        <v>63</v>
      </c>
      <c r="G59" s="25" t="s">
        <v>63</v>
      </c>
      <c r="H59" s="25" t="s">
        <v>63</v>
      </c>
      <c r="I59" s="51" t="s">
        <v>63</v>
      </c>
      <c r="J59" s="36" t="s">
        <v>67</v>
      </c>
    </row>
    <row r="60" spans="1:10" ht="48" thickBot="1" x14ac:dyDescent="0.25">
      <c r="A60" s="28">
        <v>56</v>
      </c>
      <c r="B60" s="21" t="s">
        <v>53</v>
      </c>
      <c r="C60" s="8" t="s">
        <v>8</v>
      </c>
      <c r="D60" s="8" t="s">
        <v>9</v>
      </c>
      <c r="E60" s="8">
        <v>0</v>
      </c>
      <c r="F60" s="8">
        <v>0</v>
      </c>
      <c r="G60" s="8">
        <v>0</v>
      </c>
      <c r="H60" s="8">
        <v>0</v>
      </c>
      <c r="I60" s="31">
        <f>SUM(E60:H60)</f>
        <v>0</v>
      </c>
    </row>
    <row r="61" spans="1:10" ht="15.75" x14ac:dyDescent="0.25">
      <c r="A61" s="32"/>
    </row>
    <row r="63" spans="1:10" x14ac:dyDescent="0.2">
      <c r="A63" s="37" t="s">
        <v>21</v>
      </c>
      <c r="B63" s="16" t="s">
        <v>22</v>
      </c>
    </row>
    <row r="64" spans="1:10" x14ac:dyDescent="0.2">
      <c r="A64" s="37" t="s">
        <v>23</v>
      </c>
      <c r="B64" s="16" t="s">
        <v>24</v>
      </c>
    </row>
    <row r="65" spans="1:2" x14ac:dyDescent="0.2">
      <c r="A65" s="37" t="s">
        <v>25</v>
      </c>
      <c r="B65" s="16" t="s">
        <v>26</v>
      </c>
    </row>
  </sheetData>
  <pageMargins left="0.74803149606299213" right="0.74803149606299213" top="0.98425196850393704" bottom="0.98425196850393704" header="0.51181102362204722" footer="0.51181102362204722"/>
  <pageSetup paperSize="9" scale="91" orientation="landscape" r:id="rId1"/>
  <headerFooter alignWithMargins="0"/>
  <rowBreaks count="3" manualBreakCount="3">
    <brk id="26" max="16383" man="1"/>
    <brk id="40" max="8" man="1"/>
    <brk id="5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Anexa 5</vt:lpstr>
      <vt:lpstr>'Anexa 5'!Print_Area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Marilena Foianu</dc:creator>
  <cp:lastModifiedBy>Marilena Foianu</cp:lastModifiedBy>
  <cp:lastPrinted>2017-03-29T08:12:17Z</cp:lastPrinted>
  <dcterms:created xsi:type="dcterms:W3CDTF">2017-03-13T12:48:22Z</dcterms:created>
  <dcterms:modified xsi:type="dcterms:W3CDTF">2021-01-07T10:30:33Z</dcterms:modified>
</cp:coreProperties>
</file>